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3"/>
  </bookViews>
  <sheets>
    <sheet name="15-год-кл-Н-" sheetId="1" r:id="rId1"/>
    <sheet name="крос" sheetId="2" r:id="rId2"/>
    <sheet name="ПРЕСК.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<sst xmlns="http://schemas.openxmlformats.org/spreadsheetml/2006/main" count="113" uniqueCount="71">
  <si>
    <t xml:space="preserve">ПРОТОКОЛ </t>
  </si>
  <si>
    <t>07.10.2011г. - гр. Русе</t>
  </si>
  <si>
    <t>Съдии: С - ВАСИЛ  ФРАТЕВ ;         B - НИКОЛАЙ  АСЕНОВ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</si>
  <si>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</si>
  <si>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</si>
  <si>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</si>
  <si>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</si>
  <si>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</si>
  <si>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</si>
  <si>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</si>
  <si>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</si>
  <si>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</si>
  <si>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</si>
  <si>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</si>
  <si>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</si>
  <si>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</si>
  <si>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Секретар:</t>
  </si>
  <si>
    <t>Технически делегат:</t>
  </si>
  <si>
    <t>ВЕРГИЛ</t>
  </si>
  <si>
    <t>КАБИЮК</t>
  </si>
  <si>
    <t>ТРАПЕР</t>
  </si>
  <si>
    <t xml:space="preserve">ЕРХАН КАДИРОВ </t>
  </si>
  <si>
    <t xml:space="preserve">БЮЛЯНТ САЛИЕВ  </t>
  </si>
  <si>
    <t xml:space="preserve">СЪПЪТСТВАЩ   ТУРНИР </t>
  </si>
  <si>
    <t xml:space="preserve">  08.10.2010г. - гр. Русе</t>
  </si>
  <si>
    <t>контр.вр. 5:13</t>
  </si>
  <si>
    <t>ПРЕПЯТСТВИЯ</t>
  </si>
  <si>
    <t>Гр.</t>
  </si>
  <si>
    <t>Време</t>
  </si>
  <si>
    <t>Гр.вр.</t>
  </si>
  <si>
    <t>Общо</t>
  </si>
  <si>
    <t>3А</t>
  </si>
  <si>
    <t>3Б</t>
  </si>
  <si>
    <t>10А</t>
  </si>
  <si>
    <t>10Б</t>
  </si>
  <si>
    <t>13А</t>
  </si>
  <si>
    <t>13Б</t>
  </si>
  <si>
    <t>13С</t>
  </si>
  <si>
    <t>15А</t>
  </si>
  <si>
    <t>15Б</t>
  </si>
  <si>
    <t>Ерхан Кадиров</t>
  </si>
  <si>
    <t>Вергил</t>
  </si>
  <si>
    <t>Кабиюк</t>
  </si>
  <si>
    <t>4,48,20</t>
  </si>
  <si>
    <t>Бюлянт Салиев</t>
  </si>
  <si>
    <t>Трапер</t>
  </si>
  <si>
    <t>4,28,26</t>
  </si>
  <si>
    <t>Секретар:                                      Технически делегат:</t>
  </si>
  <si>
    <t xml:space="preserve">  За дисциплината прескачане на препятствия от всестранна езда за кл"Н"</t>
  </si>
  <si>
    <t xml:space="preserve">СЪПЪТСТВАЩ  ТУРНИР  </t>
  </si>
  <si>
    <t>ПРОТОКОЛ</t>
  </si>
  <si>
    <t>4В</t>
  </si>
  <si>
    <t>4А</t>
  </si>
  <si>
    <t>6А</t>
  </si>
  <si>
    <t>6В</t>
  </si>
  <si>
    <t>58.91</t>
  </si>
  <si>
    <t>58.23</t>
  </si>
  <si>
    <t xml:space="preserve">                                                                                                                                                      </t>
  </si>
  <si>
    <t>Обездка</t>
  </si>
  <si>
    <t>Етап Д</t>
  </si>
  <si>
    <t>Гр. Преп.</t>
  </si>
  <si>
    <t xml:space="preserve">              КРАЕН  ПРОТОКОЛ</t>
  </si>
  <si>
    <t xml:space="preserve">07- 09.10.2011год. - гр.РУСЕ </t>
  </si>
  <si>
    <t>преск.
на преп.</t>
  </si>
  <si>
    <t>За дисциплината обездка от всестранна езда за кл"Н"    ЮНОШИ 15 год.</t>
  </si>
  <si>
    <t xml:space="preserve">  За дисциплината издържливост от всестранна езда за кл"Н"  - ЮНОШИ 15 год.</t>
  </si>
  <si>
    <t xml:space="preserve">  09.10.2010г. - гр. Русе</t>
  </si>
  <si>
    <t>ВСЕСТРАННА ЕЗДА   - кл."Н" ЮНОШИ 15 год.</t>
  </si>
  <si>
    <t xml:space="preserve">СЪПЪТСТВАЩ  ТУРНИР </t>
  </si>
  <si>
    <t>4:48:20</t>
  </si>
  <si>
    <t>4:28:26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</si>
</sst>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9"/>
      <color indexed="63"/>
      <name val="Arial"/>
      <family val="0"/>
    </font>
    <font>
      <sz val="11"/>
      <color indexed="63"/>
      <name val="Arial"/>
      <family val="0"/>
    </font>
    <font>
      <sz val="11"/>
      <color indexed="9"/>
      <name val="Arial"/>
      <family val="0"/>
    </font>
    <font>
      <sz val="10"/>
      <name val="Arial"/>
      <family val="0"/>
    </font>
    <font>
      <b/>
      <sz val="10"/>
      <color indexed="63"/>
      <name val="Arial Narrow"/>
      <family val="2"/>
    </font>
    <font>
      <b/>
      <sz val="7"/>
      <color indexed="63"/>
      <name val="Arial Narrow"/>
      <family val="2"/>
    </font>
    <font>
      <sz val="10"/>
      <color indexed="63"/>
      <name val="Arial"/>
      <family val="2"/>
    </font>
    <font>
      <sz val="8"/>
      <color indexed="63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2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2" fontId="11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.28125" style="0" customWidth="1"/>
    <col min="2" max="2" width="18.7109375" style="0" customWidth="1"/>
    <col min="3" max="4" width="11.28125" style="0" customWidth="1"/>
    <col min="5" max="5" width="7.00390625" style="0" customWidth="1"/>
    <col min="6" max="6" width="9.421875" style="0" customWidth="1"/>
    <col min="7" max="7" width="7.00390625" style="0" customWidth="1"/>
    <col min="8" max="8" width="9.7109375" style="0" customWidth="1"/>
    <col min="9" max="9" width="7.8515625" style="0" customWidth="1"/>
    <col min="10" max="10" width="7.28125" style="0" customWidth="1"/>
    <col min="11" max="11" width="6.8515625" style="0" customWidth="1"/>
    <col min="12" max="12" width="8.8515625" style="0" customWidth="1"/>
    <col min="13" max="13" width="7.7109375" style="0" customWidth="1"/>
    <col min="14" max="14" width="12.421875" style="0" customWidth="1"/>
  </cols>
  <sheetData>
    <row r="1" spans="1:14" ht="15">
      <c r="A1" s="3"/>
      <c r="B1" s="3"/>
      <c r="C1" s="22"/>
      <c r="D1" s="22"/>
      <c r="E1" s="3"/>
      <c r="F1" s="3"/>
      <c r="G1" s="3"/>
      <c r="H1" s="3"/>
      <c r="I1" s="22"/>
      <c r="J1" s="22"/>
      <c r="K1" s="22"/>
      <c r="L1" s="22"/>
      <c r="M1" s="5"/>
      <c r="N1" s="5"/>
    </row>
    <row r="3" spans="1:14" ht="18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"/>
      <c r="N3" s="1"/>
    </row>
    <row r="4" spans="1:14" ht="16.5" customHeight="1">
      <c r="A4" s="60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6.5" customHeight="1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6.5" customHeight="1">
      <c r="A6" s="2"/>
      <c r="B6" s="60" t="s">
        <v>23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6.5" customHeight="1">
      <c r="A7" s="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>
      <c r="A8" s="3"/>
      <c r="B8" s="61" t="s">
        <v>2</v>
      </c>
      <c r="C8" s="61"/>
      <c r="D8" s="61"/>
      <c r="E8" s="61"/>
      <c r="F8" s="61"/>
      <c r="G8" s="61"/>
      <c r="H8" s="61"/>
      <c r="I8" s="61"/>
      <c r="J8" s="61"/>
      <c r="K8" s="4"/>
      <c r="L8" s="3"/>
      <c r="M8" s="5"/>
      <c r="N8" s="5"/>
    </row>
    <row r="9" spans="1:14" ht="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3"/>
      <c r="M9" s="5"/>
      <c r="N9" s="5"/>
    </row>
    <row r="10" spans="1:14" ht="15">
      <c r="A10" s="62" t="s">
        <v>3</v>
      </c>
      <c r="B10" s="62" t="s">
        <v>4</v>
      </c>
      <c r="C10" s="62" t="s">
        <v>5</v>
      </c>
      <c r="D10" s="62" t="s">
        <v>6</v>
      </c>
      <c r="E10" s="63" t="s">
        <v>7</v>
      </c>
      <c r="F10" s="64"/>
      <c r="G10" s="64"/>
      <c r="H10" s="65"/>
      <c r="I10" s="66" t="s">
        <v>8</v>
      </c>
      <c r="J10" s="66" t="s">
        <v>9</v>
      </c>
      <c r="K10" s="7"/>
      <c r="L10" s="66" t="s">
        <v>10</v>
      </c>
      <c r="M10" s="66" t="s">
        <v>11</v>
      </c>
      <c r="N10" s="66" t="s">
        <v>12</v>
      </c>
    </row>
    <row r="11" spans="1:14" ht="56.25" customHeight="1">
      <c r="A11" s="62"/>
      <c r="B11" s="62"/>
      <c r="C11" s="62"/>
      <c r="D11" s="62"/>
      <c r="E11" s="6" t="s">
        <v>13</v>
      </c>
      <c r="F11" s="6" t="s">
        <v>14</v>
      </c>
      <c r="G11" s="6" t="s">
        <v>15</v>
      </c>
      <c r="H11" s="6" t="s">
        <v>14</v>
      </c>
      <c r="I11" s="67"/>
      <c r="J11" s="67"/>
      <c r="K11" s="8" t="s">
        <v>14</v>
      </c>
      <c r="L11" s="67"/>
      <c r="M11" s="67"/>
      <c r="N11" s="67"/>
    </row>
    <row r="12" spans="1:14" ht="22.5" customHeight="1">
      <c r="A12" s="9">
        <v>1</v>
      </c>
      <c r="B12" s="10" t="s">
        <v>21</v>
      </c>
      <c r="C12" s="10" t="s">
        <v>18</v>
      </c>
      <c r="D12" s="10" t="s">
        <v>19</v>
      </c>
      <c r="E12" s="11">
        <v>114</v>
      </c>
      <c r="F12" s="12">
        <f>E12/230</f>
        <v>0.4956521739130435</v>
      </c>
      <c r="G12" s="11">
        <v>116</v>
      </c>
      <c r="H12" s="12">
        <f>G12/230</f>
        <v>0.5043478260869565</v>
      </c>
      <c r="I12" s="11">
        <f>E12+G12</f>
        <v>230</v>
      </c>
      <c r="J12" s="13">
        <f>I12/2</f>
        <v>115</v>
      </c>
      <c r="K12" s="11">
        <f>J12/230*100</f>
        <v>50</v>
      </c>
      <c r="L12" s="14">
        <f>K12-100</f>
        <v>-50</v>
      </c>
      <c r="M12" s="11">
        <f>L12*1.5</f>
        <v>-75</v>
      </c>
      <c r="N12" s="14">
        <f>M12*1</f>
        <v>-75</v>
      </c>
    </row>
    <row r="13" spans="1:14" ht="24" customHeight="1">
      <c r="A13" s="9">
        <v>2</v>
      </c>
      <c r="B13" s="10" t="s">
        <v>22</v>
      </c>
      <c r="C13" s="10" t="s">
        <v>20</v>
      </c>
      <c r="D13" s="10" t="s">
        <v>19</v>
      </c>
      <c r="E13" s="11">
        <v>106</v>
      </c>
      <c r="F13" s="12">
        <f>E13/230</f>
        <v>0.4608695652173913</v>
      </c>
      <c r="G13" s="11">
        <v>94</v>
      </c>
      <c r="H13" s="12">
        <f>G13/230</f>
        <v>0.40869565217391307</v>
      </c>
      <c r="I13" s="11">
        <f>E13+G13</f>
        <v>200</v>
      </c>
      <c r="J13" s="13">
        <f>I13/2</f>
        <v>100</v>
      </c>
      <c r="K13" s="11">
        <f>J13/230*100</f>
        <v>43.47826086956522</v>
      </c>
      <c r="L13" s="14">
        <f>K13-100</f>
        <v>-56.52173913043478</v>
      </c>
      <c r="M13" s="11">
        <f>L13*1.5</f>
        <v>-84.78260869565217</v>
      </c>
      <c r="N13" s="14">
        <f>M13*1</f>
        <v>-84.78260869565217</v>
      </c>
    </row>
    <row r="14" spans="1:14" ht="15">
      <c r="A14" s="15"/>
      <c r="B14" s="10"/>
      <c r="C14" s="10"/>
      <c r="D14" s="10"/>
      <c r="E14" s="23">
        <v>0</v>
      </c>
      <c r="F14" s="24">
        <f>E14/230</f>
        <v>0</v>
      </c>
      <c r="G14" s="23">
        <v>0</v>
      </c>
      <c r="H14" s="24">
        <f>G14/230</f>
        <v>0</v>
      </c>
      <c r="I14" s="23">
        <f>E14+G14</f>
        <v>0</v>
      </c>
      <c r="J14" s="25">
        <f>I14/2</f>
        <v>0</v>
      </c>
      <c r="K14" s="23">
        <f>J14/230*100</f>
        <v>0</v>
      </c>
      <c r="L14" s="26">
        <f>K14-100</f>
        <v>-100</v>
      </c>
      <c r="M14" s="23">
        <f>L14*1.5</f>
        <v>-150</v>
      </c>
      <c r="N14" s="26">
        <f>M14*1</f>
        <v>-150</v>
      </c>
    </row>
    <row r="15" spans="2:14" ht="15">
      <c r="B15" s="16"/>
      <c r="C15" s="16"/>
      <c r="D15" s="16"/>
      <c r="E15" s="5"/>
      <c r="F15" s="17"/>
      <c r="G15" s="5"/>
      <c r="H15" s="17"/>
      <c r="I15" s="5"/>
      <c r="J15" s="18"/>
      <c r="K15" s="19"/>
      <c r="L15" s="20"/>
      <c r="M15" s="5"/>
      <c r="N15" s="20"/>
    </row>
    <row r="16" spans="1:14" ht="15">
      <c r="A16" s="21"/>
      <c r="B16" s="16"/>
      <c r="C16" s="16"/>
      <c r="D16" s="16"/>
      <c r="E16" s="5"/>
      <c r="F16" s="17"/>
      <c r="G16" s="5"/>
      <c r="H16" s="17"/>
      <c r="I16" s="5"/>
      <c r="J16" s="18"/>
      <c r="K16" s="19"/>
      <c r="L16" s="20"/>
      <c r="M16" s="5"/>
      <c r="N16" s="20"/>
    </row>
    <row r="17" spans="1:14" ht="15">
      <c r="A17" s="3"/>
      <c r="B17" s="68" t="s">
        <v>16</v>
      </c>
      <c r="C17" s="68"/>
      <c r="D17" s="68"/>
      <c r="E17" s="3"/>
      <c r="F17" s="3"/>
      <c r="G17" s="68" t="s">
        <v>17</v>
      </c>
      <c r="H17" s="68"/>
      <c r="I17" s="68"/>
      <c r="J17" s="68"/>
      <c r="K17" s="68"/>
      <c r="L17" s="68"/>
      <c r="M17" s="5"/>
      <c r="N17" s="5"/>
    </row>
    <row r="18" spans="1:14" ht="15">
      <c r="A18" s="3"/>
      <c r="B18" s="3"/>
      <c r="C18" s="22"/>
      <c r="D18" s="22"/>
      <c r="E18" s="3"/>
      <c r="F18" s="3"/>
      <c r="G18" s="3"/>
      <c r="H18" s="3"/>
      <c r="I18" s="22"/>
      <c r="J18" s="22"/>
      <c r="K18" s="22"/>
      <c r="L18" s="22"/>
      <c r="M18" s="5"/>
      <c r="N18" s="5"/>
    </row>
  </sheetData>
  <sheetProtection/>
  <mergeCells count="17">
    <mergeCell ref="N10:N11"/>
    <mergeCell ref="B17:D17"/>
    <mergeCell ref="G17:L17"/>
    <mergeCell ref="I10:I11"/>
    <mergeCell ref="J10:J11"/>
    <mergeCell ref="L10:L11"/>
    <mergeCell ref="M10:M11"/>
    <mergeCell ref="A3:L3"/>
    <mergeCell ref="A4:N4"/>
    <mergeCell ref="A5:N5"/>
    <mergeCell ref="B8:J8"/>
    <mergeCell ref="B6:N6"/>
    <mergeCell ref="A10:A11"/>
    <mergeCell ref="B10:B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20"/>
  <sheetViews>
    <sheetView zoomScalePageLayoutView="0" workbookViewId="0" topLeftCell="A1">
      <selection activeCell="A20" sqref="A20:AD20"/>
    </sheetView>
  </sheetViews>
  <sheetFormatPr defaultColWidth="9.140625" defaultRowHeight="15"/>
  <cols>
    <col min="1" max="1" width="2.7109375" style="27" customWidth="1"/>
    <col min="2" max="2" width="18.421875" style="27" customWidth="1"/>
    <col min="3" max="3" width="11.7109375" style="27" customWidth="1"/>
    <col min="4" max="4" width="9.28125" style="27" customWidth="1"/>
    <col min="5" max="27" width="2.8515625" style="27" customWidth="1"/>
    <col min="28" max="28" width="5.28125" style="27" customWidth="1"/>
    <col min="29" max="29" width="4.57421875" style="27" customWidth="1"/>
    <col min="30" max="30" width="4.8515625" style="27" customWidth="1"/>
    <col min="31" max="16384" width="9.140625" style="27" customWidth="1"/>
  </cols>
  <sheetData>
    <row r="3" spans="1:29" ht="15.7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30" ht="15.75">
      <c r="A4" s="60" t="s">
        <v>65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.75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16.5" customHeight="1">
      <c r="A7" s="60" t="s">
        <v>23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16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ht="12.75">
      <c r="B9" s="27" t="s">
        <v>25</v>
      </c>
    </row>
    <row r="10" spans="1:30" ht="13.5">
      <c r="A10" s="72" t="s">
        <v>3</v>
      </c>
      <c r="B10" s="72" t="s">
        <v>4</v>
      </c>
      <c r="C10" s="72" t="s">
        <v>5</v>
      </c>
      <c r="D10" s="72" t="s">
        <v>6</v>
      </c>
      <c r="E10" s="69" t="s">
        <v>26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 t="s">
        <v>27</v>
      </c>
      <c r="AB10" s="69" t="s">
        <v>28</v>
      </c>
      <c r="AC10" s="69" t="s">
        <v>29</v>
      </c>
      <c r="AD10" s="69" t="s">
        <v>30</v>
      </c>
    </row>
    <row r="11" spans="1:30" ht="13.5">
      <c r="A11" s="72"/>
      <c r="B11" s="72"/>
      <c r="C11" s="72"/>
      <c r="D11" s="72"/>
      <c r="E11" s="28">
        <v>1</v>
      </c>
      <c r="F11" s="28">
        <v>2</v>
      </c>
      <c r="G11" s="28" t="s">
        <v>31</v>
      </c>
      <c r="H11" s="28" t="s">
        <v>32</v>
      </c>
      <c r="I11" s="28">
        <v>4</v>
      </c>
      <c r="J11" s="28">
        <v>5</v>
      </c>
      <c r="K11" s="28">
        <v>6</v>
      </c>
      <c r="L11" s="28">
        <v>7</v>
      </c>
      <c r="M11" s="28">
        <v>8</v>
      </c>
      <c r="N11" s="28">
        <v>9</v>
      </c>
      <c r="O11" s="28" t="s">
        <v>33</v>
      </c>
      <c r="P11" s="28" t="s">
        <v>34</v>
      </c>
      <c r="Q11" s="28">
        <v>11</v>
      </c>
      <c r="R11" s="28">
        <v>12</v>
      </c>
      <c r="S11" s="28" t="s">
        <v>35</v>
      </c>
      <c r="T11" s="28" t="s">
        <v>36</v>
      </c>
      <c r="U11" s="28" t="s">
        <v>37</v>
      </c>
      <c r="V11" s="28">
        <v>14</v>
      </c>
      <c r="W11" s="28" t="s">
        <v>38</v>
      </c>
      <c r="X11" s="28" t="s">
        <v>39</v>
      </c>
      <c r="Y11" s="28">
        <v>16</v>
      </c>
      <c r="Z11" s="28">
        <v>17</v>
      </c>
      <c r="AA11" s="69"/>
      <c r="AB11" s="69"/>
      <c r="AC11" s="69"/>
      <c r="AD11" s="69"/>
    </row>
    <row r="12" spans="1:30" ht="27" customHeight="1">
      <c r="A12" s="29">
        <v>1</v>
      </c>
      <c r="B12" s="30" t="s">
        <v>40</v>
      </c>
      <c r="C12" s="30" t="s">
        <v>41</v>
      </c>
      <c r="D12" s="30" t="s">
        <v>42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2">
        <f>SUM(E12:Z12)</f>
        <v>0</v>
      </c>
      <c r="AB12" s="33" t="s">
        <v>43</v>
      </c>
      <c r="AC12" s="34">
        <v>0</v>
      </c>
      <c r="AD12" s="34">
        <v>0</v>
      </c>
    </row>
    <row r="13" spans="1:30" ht="27" customHeight="1">
      <c r="A13" s="29">
        <v>2</v>
      </c>
      <c r="B13" s="30" t="s">
        <v>44</v>
      </c>
      <c r="C13" s="30" t="s">
        <v>45</v>
      </c>
      <c r="D13" s="30" t="s">
        <v>42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2">
        <f>SUM(E13:Z13)</f>
        <v>0</v>
      </c>
      <c r="AB13" s="33" t="s">
        <v>46</v>
      </c>
      <c r="AC13" s="34">
        <v>0</v>
      </c>
      <c r="AD13" s="34">
        <v>0</v>
      </c>
    </row>
    <row r="14" spans="1:30" ht="27" customHeight="1">
      <c r="A14" s="81"/>
      <c r="B14" s="82"/>
      <c r="C14" s="82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5"/>
      <c r="AC14" s="86"/>
      <c r="AD14" s="86"/>
    </row>
    <row r="15" spans="1:30" ht="12.75">
      <c r="A15" s="70" t="s">
        <v>47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20" spans="1:30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</sheetData>
  <sheetProtection/>
  <mergeCells count="15">
    <mergeCell ref="A20:AD20"/>
    <mergeCell ref="A3:AC3"/>
    <mergeCell ref="A4:AD4"/>
    <mergeCell ref="A5:AD5"/>
    <mergeCell ref="A10:A11"/>
    <mergeCell ref="B10:B11"/>
    <mergeCell ref="C10:C11"/>
    <mergeCell ref="A7:AD7"/>
    <mergeCell ref="D10:D11"/>
    <mergeCell ref="E10:Z10"/>
    <mergeCell ref="AA10:AA11"/>
    <mergeCell ref="AB10:AB11"/>
    <mergeCell ref="AC10:AC11"/>
    <mergeCell ref="AD10:AD11"/>
    <mergeCell ref="A15:A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4"/>
  <sheetViews>
    <sheetView zoomScalePageLayoutView="0" workbookViewId="0" topLeftCell="A1">
      <selection activeCell="A12" sqref="A12:D13"/>
    </sheetView>
  </sheetViews>
  <sheetFormatPr defaultColWidth="9.140625" defaultRowHeight="15"/>
  <cols>
    <col min="1" max="1" width="4.00390625" style="27" customWidth="1"/>
    <col min="2" max="2" width="18.140625" style="27" customWidth="1"/>
    <col min="3" max="3" width="13.421875" style="27" customWidth="1"/>
    <col min="4" max="4" width="12.140625" style="27" customWidth="1"/>
    <col min="5" max="16" width="3.7109375" style="27" customWidth="1"/>
    <col min="17" max="17" width="5.00390625" style="27" customWidth="1"/>
    <col min="18" max="18" width="7.421875" style="27" customWidth="1"/>
    <col min="19" max="19" width="6.140625" style="27" customWidth="1"/>
    <col min="20" max="20" width="9.00390625" style="27" customWidth="1"/>
    <col min="21" max="16384" width="9.140625" style="27" customWidth="1"/>
  </cols>
  <sheetData>
    <row r="3" spans="1:19" ht="15.75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20" ht="15.75">
      <c r="A4" s="60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5.75">
      <c r="A5" s="60" t="s">
        <v>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5.75">
      <c r="A7" s="60" t="s">
        <v>49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5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10" spans="1:20" ht="13.5">
      <c r="A10" s="72" t="s">
        <v>3</v>
      </c>
      <c r="B10" s="72" t="s">
        <v>4</v>
      </c>
      <c r="C10" s="72" t="s">
        <v>5</v>
      </c>
      <c r="D10" s="72" t="s">
        <v>6</v>
      </c>
      <c r="E10" s="69" t="s">
        <v>26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 t="s">
        <v>27</v>
      </c>
      <c r="R10" s="72" t="s">
        <v>28</v>
      </c>
      <c r="S10" s="72" t="s">
        <v>29</v>
      </c>
      <c r="T10" s="72" t="s">
        <v>30</v>
      </c>
    </row>
    <row r="11" spans="1:20" ht="15.75" customHeight="1">
      <c r="A11" s="72"/>
      <c r="B11" s="72"/>
      <c r="C11" s="72"/>
      <c r="D11" s="72"/>
      <c r="E11" s="43">
        <v>1</v>
      </c>
      <c r="F11" s="43">
        <v>2</v>
      </c>
      <c r="G11" s="43">
        <v>3</v>
      </c>
      <c r="H11" s="43" t="s">
        <v>52</v>
      </c>
      <c r="I11" s="43" t="s">
        <v>51</v>
      </c>
      <c r="J11" s="43">
        <v>5</v>
      </c>
      <c r="K11" s="43" t="s">
        <v>53</v>
      </c>
      <c r="L11" s="43" t="s">
        <v>54</v>
      </c>
      <c r="M11" s="43">
        <v>7</v>
      </c>
      <c r="N11" s="43">
        <v>8</v>
      </c>
      <c r="O11" s="43">
        <v>9</v>
      </c>
      <c r="P11" s="43">
        <v>10</v>
      </c>
      <c r="Q11" s="69"/>
      <c r="R11" s="72"/>
      <c r="S11" s="72"/>
      <c r="T11" s="72"/>
    </row>
    <row r="12" spans="1:20" ht="21" customHeight="1">
      <c r="A12" s="29">
        <v>1</v>
      </c>
      <c r="B12" s="35" t="s">
        <v>40</v>
      </c>
      <c r="C12" s="35" t="s">
        <v>41</v>
      </c>
      <c r="D12" s="35" t="s">
        <v>42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9">
        <f>SUM(E12:P12)</f>
        <v>0</v>
      </c>
      <c r="R12" s="40" t="s">
        <v>56</v>
      </c>
      <c r="S12" s="41">
        <v>0</v>
      </c>
      <c r="T12" s="41">
        <f>Q12+S12</f>
        <v>0</v>
      </c>
    </row>
    <row r="13" spans="1:20" ht="21" customHeight="1">
      <c r="A13" s="29">
        <v>2</v>
      </c>
      <c r="B13" s="35" t="s">
        <v>44</v>
      </c>
      <c r="C13" s="35" t="s">
        <v>45</v>
      </c>
      <c r="D13" s="35" t="s">
        <v>42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f>SUM(E13:P13)</f>
        <v>0</v>
      </c>
      <c r="R13" s="40" t="s">
        <v>55</v>
      </c>
      <c r="S13" s="41">
        <v>0</v>
      </c>
      <c r="T13" s="41">
        <f>Q13+S13</f>
        <v>0</v>
      </c>
    </row>
    <row r="14" spans="1:20" ht="19.5" customHeight="1">
      <c r="A14" s="81"/>
      <c r="B14" s="87"/>
      <c r="C14" s="87"/>
      <c r="D14" s="8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88"/>
      <c r="R14" s="89"/>
      <c r="S14" s="55"/>
      <c r="T14" s="55"/>
    </row>
    <row r="15" spans="1:20" ht="12.75">
      <c r="A15" s="70" t="s">
        <v>47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sheetProtection/>
  <mergeCells count="14">
    <mergeCell ref="A3:S3"/>
    <mergeCell ref="A4:T4"/>
    <mergeCell ref="A5:T5"/>
    <mergeCell ref="A10:A11"/>
    <mergeCell ref="B10:B11"/>
    <mergeCell ref="R10:R11"/>
    <mergeCell ref="A7:T7"/>
    <mergeCell ref="T10:T11"/>
    <mergeCell ref="A15:T16"/>
    <mergeCell ref="S10:S11"/>
    <mergeCell ref="C10:C11"/>
    <mergeCell ref="D10:D11"/>
    <mergeCell ref="E10:P10"/>
    <mergeCell ref="Q10:Q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.8515625" style="44" customWidth="1"/>
    <col min="2" max="2" width="21.57421875" style="44" customWidth="1"/>
    <col min="3" max="3" width="16.8515625" style="44" customWidth="1"/>
    <col min="4" max="4" width="16.00390625" style="44" customWidth="1"/>
    <col min="5" max="8" width="9.140625" style="44" customWidth="1"/>
    <col min="9" max="9" width="6.00390625" style="44" customWidth="1"/>
    <col min="10" max="10" width="12.28125" style="44" customWidth="1"/>
    <col min="11" max="11" width="10.00390625" style="44" customWidth="1"/>
    <col min="12" max="16384" width="9.140625" style="44" customWidth="1"/>
  </cols>
  <sheetData>
    <row r="2" spans="2:10" ht="22.5" customHeight="1">
      <c r="B2" s="60" t="s">
        <v>61</v>
      </c>
      <c r="C2" s="60"/>
      <c r="D2" s="60"/>
      <c r="E2" s="60"/>
      <c r="F2" s="60"/>
      <c r="G2" s="60"/>
      <c r="H2" s="60"/>
      <c r="I2" s="60"/>
      <c r="J2" s="60"/>
    </row>
    <row r="3" spans="2:10" ht="22.5" customHeight="1">
      <c r="B3" s="60" t="s">
        <v>67</v>
      </c>
      <c r="C3" s="60"/>
      <c r="D3" s="60"/>
      <c r="E3" s="60"/>
      <c r="F3" s="60"/>
      <c r="G3" s="60"/>
      <c r="H3" s="60"/>
      <c r="I3" s="60"/>
      <c r="J3" s="60"/>
    </row>
    <row r="4" spans="1:11" ht="18.75" customHeight="1">
      <c r="A4" s="45"/>
      <c r="B4" s="78" t="s">
        <v>62</v>
      </c>
      <c r="C4" s="78"/>
      <c r="D4" s="78"/>
      <c r="E4" s="78"/>
      <c r="F4" s="78"/>
      <c r="G4" s="78"/>
      <c r="H4" s="78"/>
      <c r="I4" s="78"/>
      <c r="J4" s="78"/>
      <c r="K4" s="78"/>
    </row>
    <row r="5" spans="1:11" ht="12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1" customHeight="1">
      <c r="A6" s="45"/>
      <c r="B6" s="77" t="s">
        <v>68</v>
      </c>
      <c r="C6" s="77"/>
      <c r="D6" s="77"/>
      <c r="E6" s="77"/>
      <c r="F6" s="77"/>
      <c r="G6" s="77"/>
      <c r="H6" s="77"/>
      <c r="I6" s="77"/>
      <c r="J6" s="77"/>
      <c r="K6" s="46"/>
    </row>
    <row r="7" ht="15" customHeight="1">
      <c r="A7" s="47" t="s">
        <v>57</v>
      </c>
    </row>
    <row r="8" spans="1:11" s="48" customFormat="1" ht="21.75" customHeight="1">
      <c r="A8" s="73" t="s">
        <v>3</v>
      </c>
      <c r="B8" s="73" t="s">
        <v>4</v>
      </c>
      <c r="C8" s="73" t="s">
        <v>5</v>
      </c>
      <c r="D8" s="73" t="s">
        <v>6</v>
      </c>
      <c r="E8" s="73" t="s">
        <v>58</v>
      </c>
      <c r="F8" s="73" t="s">
        <v>59</v>
      </c>
      <c r="G8" s="73"/>
      <c r="H8" s="73"/>
      <c r="I8" s="73"/>
      <c r="J8" s="74" t="s">
        <v>63</v>
      </c>
      <c r="K8" s="75" t="s">
        <v>30</v>
      </c>
    </row>
    <row r="9" spans="1:11" s="48" customFormat="1" ht="15.75" customHeight="1">
      <c r="A9" s="73"/>
      <c r="B9" s="73"/>
      <c r="C9" s="73"/>
      <c r="D9" s="73"/>
      <c r="E9" s="73"/>
      <c r="F9" s="49" t="s">
        <v>28</v>
      </c>
      <c r="G9" s="49" t="s">
        <v>29</v>
      </c>
      <c r="H9" s="49" t="s">
        <v>60</v>
      </c>
      <c r="I9" s="49" t="s">
        <v>30</v>
      </c>
      <c r="J9" s="74"/>
      <c r="K9" s="76"/>
    </row>
    <row r="10" spans="1:11" ht="23.25" customHeight="1">
      <c r="A10" s="36">
        <v>1</v>
      </c>
      <c r="B10" s="37" t="s">
        <v>40</v>
      </c>
      <c r="C10" s="37" t="s">
        <v>41</v>
      </c>
      <c r="D10" s="37" t="s">
        <v>42</v>
      </c>
      <c r="E10" s="41">
        <v>-75</v>
      </c>
      <c r="F10" s="51" t="s">
        <v>69</v>
      </c>
      <c r="G10" s="41"/>
      <c r="H10" s="38"/>
      <c r="I10" s="52">
        <v>0</v>
      </c>
      <c r="J10" s="50">
        <v>0</v>
      </c>
      <c r="K10" s="50">
        <f>I10+E10+J10</f>
        <v>-75</v>
      </c>
    </row>
    <row r="11" spans="1:11" ht="22.5" customHeight="1">
      <c r="A11" s="36">
        <v>2</v>
      </c>
      <c r="B11" s="37" t="s">
        <v>44</v>
      </c>
      <c r="C11" s="37" t="s">
        <v>45</v>
      </c>
      <c r="D11" s="37" t="s">
        <v>42</v>
      </c>
      <c r="E11" s="41">
        <v>-84.78</v>
      </c>
      <c r="F11" s="51" t="s">
        <v>70</v>
      </c>
      <c r="G11" s="41"/>
      <c r="H11" s="38"/>
      <c r="I11" s="52">
        <v>0</v>
      </c>
      <c r="J11" s="50">
        <v>0</v>
      </c>
      <c r="K11" s="50">
        <f>I11+E11+J11</f>
        <v>-84.78</v>
      </c>
    </row>
    <row r="12" spans="1:11" ht="12.75">
      <c r="A12" s="53"/>
      <c r="B12" s="54"/>
      <c r="C12" s="54"/>
      <c r="D12" s="54"/>
      <c r="E12" s="55"/>
      <c r="F12" s="56"/>
      <c r="G12" s="55"/>
      <c r="H12" s="53"/>
      <c r="I12" s="53"/>
      <c r="J12" s="57"/>
      <c r="K12" s="53"/>
    </row>
    <row r="14" spans="1:11" ht="15">
      <c r="A14" s="79"/>
      <c r="B14" s="80" t="s">
        <v>16</v>
      </c>
      <c r="C14" s="80"/>
      <c r="D14" s="80"/>
      <c r="E14" s="79"/>
      <c r="F14" s="79"/>
      <c r="G14" s="80" t="s">
        <v>17</v>
      </c>
      <c r="H14" s="80"/>
      <c r="I14" s="80"/>
      <c r="J14" s="80"/>
      <c r="K14" s="80"/>
    </row>
  </sheetData>
  <sheetProtection/>
  <mergeCells count="14">
    <mergeCell ref="B2:J2"/>
    <mergeCell ref="B3:J3"/>
    <mergeCell ref="B4:K4"/>
    <mergeCell ref="B6:J6"/>
    <mergeCell ref="A8:A9"/>
    <mergeCell ref="B8:B9"/>
    <mergeCell ref="C8:C9"/>
    <mergeCell ref="D8:D9"/>
    <mergeCell ref="E8:E9"/>
    <mergeCell ref="F8:I8"/>
    <mergeCell ref="J8:J9"/>
    <mergeCell ref="K8:K9"/>
    <mergeCell ref="B14:D14"/>
    <mergeCell ref="G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Name</dc:creator>
  <cp:keywords/>
  <dc:description/>
  <cp:lastModifiedBy>My Name</cp:lastModifiedBy>
  <cp:lastPrinted>2011-11-21T14:48:50Z</cp:lastPrinted>
  <dcterms:created xsi:type="dcterms:W3CDTF">2011-10-31T13:29:34Z</dcterms:created>
  <dcterms:modified xsi:type="dcterms:W3CDTF">2011-11-21T14:49:41Z</dcterms:modified>
  <cp:category/>
  <cp:version/>
  <cp:contentType/>
  <cp:contentStatus/>
</cp:coreProperties>
</file>